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8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'13.1.8.2'!$A$1:$G$71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F13" i="1"/>
  <c r="E13"/>
  <c r="D13"/>
  <c r="C13"/>
  <c r="F11"/>
  <c r="E11"/>
  <c r="D11"/>
  <c r="C11"/>
</calcChain>
</file>

<file path=xl/sharedStrings.xml><?xml version="1.0" encoding="utf-8"?>
<sst xmlns="http://schemas.openxmlformats.org/spreadsheetml/2006/main" count="13" uniqueCount="9">
  <si>
    <t>SUPERFICIES Y PRODUCCIONES DE CULTIVOS</t>
  </si>
  <si>
    <t>13.1.8.2. CEREALES GRANO-MAÍZ: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</si>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</sst>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5" applyNumberFormat="0" applyAlignment="0" applyProtection="0"/>
    <xf numFmtId="0" fontId="11" fillId="15" borderId="16" applyNumberFormat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5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9" applyNumberFormat="0" applyFont="0" applyAlignment="0" applyProtection="0"/>
    <xf numFmtId="166" fontId="6" fillId="0" borderId="20">
      <alignment horizontal="right"/>
    </xf>
    <xf numFmtId="166" fontId="6" fillId="0" borderId="20">
      <alignment horizontal="right"/>
    </xf>
    <xf numFmtId="166" fontId="6" fillId="0" borderId="20">
      <alignment horizontal="right"/>
    </xf>
    <xf numFmtId="9" fontId="6" fillId="0" borderId="0" applyFont="0" applyFill="0" applyBorder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14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0" borderId="1" xfId="0" applyBorder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quotePrefix="1" applyFill="1" applyBorder="1" applyAlignment="1">
      <alignment horizontal="center" vertical="center"/>
    </xf>
    <xf numFmtId="0" fontId="0" fillId="3" borderId="5" xfId="0" quotePrefix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" xfId="0" applyFill="1" applyBorder="1"/>
    <xf numFmtId="0" fontId="0" fillId="3" borderId="10" xfId="0" applyFill="1" applyBorder="1"/>
    <xf numFmtId="0" fontId="0" fillId="3" borderId="11" xfId="0" quotePrefix="1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quotePrefix="1" applyFill="1" applyBorder="1" applyAlignment="1">
      <alignment horizontal="center" vertical="top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164" fontId="6" fillId="2" borderId="13" xfId="0" applyNumberFormat="1" applyFont="1" applyFill="1" applyBorder="1" applyAlignment="1">
      <alignment horizontal="right" indent="1"/>
    </xf>
    <xf numFmtId="164" fontId="6" fillId="2" borderId="14" xfId="0" applyNumberFormat="1" applyFont="1" applyFill="1" applyBorder="1" applyAlignment="1">
      <alignment horizontal="right" indent="1"/>
    </xf>
    <xf numFmtId="0" fontId="0" fillId="0" borderId="7" xfId="0" applyBorder="1"/>
    <xf numFmtId="0" fontId="6" fillId="2" borderId="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64" fontId="6" fillId="2" borderId="11" xfId="0" applyNumberFormat="1" applyFont="1" applyFill="1" applyBorder="1" applyAlignment="1">
      <alignment horizontal="right" indent="1"/>
    </xf>
    <xf numFmtId="164" fontId="6" fillId="2" borderId="12" xfId="0" applyNumberFormat="1" applyFon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según tipo (miles de hectáreas)</a:t>
            </a:r>
          </a:p>
        </c:rich>
      </c:tx>
      <c:layout>
        <c:manualLayout>
          <c:xMode val="edge"/>
          <c:yMode val="edge"/>
          <c:x val="0.27243529321608528"/>
          <c:y val="4.18869052259556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372317926208828E-2"/>
          <c:y val="0.29455445544554482"/>
          <c:w val="0.89927071401026037"/>
          <c:h val="0.61633663366337665"/>
        </c:manualLayout>
      </c:layout>
      <c:lineChart>
        <c:grouping val="standard"/>
        <c:ser>
          <c:idx val="0"/>
          <c:order val="0"/>
          <c:tx>
            <c:v>Híbrido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'13.1.8.2'!$A$8:$A$18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'13.1.8.2'!$C$8:$C$18</c:f>
              <c:numCache>
                <c:formatCode>#,##0.0_);\(#,##0.0\)</c:formatCode>
                <c:ptCount val="11"/>
                <c:pt idx="0">
                  <c:v>415.39600000000002</c:v>
                </c:pt>
                <c:pt idx="1">
                  <c:v>366.76600000000002</c:v>
                </c:pt>
                <c:pt idx="2">
                  <c:v>341.19299999999998</c:v>
                </c:pt>
                <c:pt idx="3">
                  <c:v>354.13299999999998</c:v>
                </c:pt>
                <c:pt idx="4">
                  <c:v>360.76400000000001</c:v>
                </c:pt>
                <c:pt idx="5">
                  <c:v>345.60500000000002</c:v>
                </c:pt>
                <c:pt idx="6">
                  <c:v>307.92700000000002</c:v>
                </c:pt>
                <c:pt idx="7">
                  <c:v>358.45</c:v>
                </c:pt>
                <c:pt idx="8">
                  <c:v>360.83699999999999</c:v>
                </c:pt>
                <c:pt idx="9">
                  <c:v>431.74200000000002</c:v>
                </c:pt>
                <c:pt idx="10">
                  <c:v>410.83</c:v>
                </c:pt>
              </c:numCache>
            </c:numRef>
          </c:val>
        </c:ser>
        <c:ser>
          <c:idx val="1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'13.1.8.2'!$A$8:$A$18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'13.1.8.2'!$E$8:$E$18</c:f>
              <c:numCache>
                <c:formatCode>#,##0.0_);\(#,##0.0\)</c:formatCode>
                <c:ptCount val="11"/>
                <c:pt idx="0">
                  <c:v>64.405000000000001</c:v>
                </c:pt>
                <c:pt idx="1">
                  <c:v>47.531999999999996</c:v>
                </c:pt>
                <c:pt idx="2">
                  <c:v>3.2069999999999999</c:v>
                </c:pt>
                <c:pt idx="3">
                  <c:v>6.8650000000000002</c:v>
                </c:pt>
                <c:pt idx="4">
                  <c:v>5.72</c:v>
                </c:pt>
                <c:pt idx="5">
                  <c:v>3.3439999999999999</c:v>
                </c:pt>
                <c:pt idx="6">
                  <c:v>7.0629999999999997</c:v>
                </c:pt>
                <c:pt idx="7">
                  <c:v>10.814</c:v>
                </c:pt>
                <c:pt idx="8">
                  <c:v>7.9169999999999998</c:v>
                </c:pt>
                <c:pt idx="9">
                  <c:v>10.555999999999999</c:v>
                </c:pt>
                <c:pt idx="10">
                  <c:v>10.775</c:v>
                </c:pt>
              </c:numCache>
            </c:numRef>
          </c:val>
        </c:ser>
        <c:marker val="1"/>
        <c:axId val="190413440"/>
        <c:axId val="190518016"/>
      </c:lineChart>
      <c:catAx>
        <c:axId val="190413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518016"/>
        <c:crosses val="autoZero"/>
        <c:auto val="1"/>
        <c:lblAlgn val="ctr"/>
        <c:lblOffset val="50"/>
        <c:tickLblSkip val="1"/>
        <c:tickMarkSkip val="1"/>
      </c:catAx>
      <c:valAx>
        <c:axId val="190518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13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35795160641432"/>
          <c:y val="0.16584158415841591"/>
          <c:w val="0.22335785581546841"/>
          <c:h val="6.18811881188118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según tipo (miles de toneladas)</a:t>
            </a:r>
          </a:p>
        </c:rich>
      </c:tx>
      <c:layout>
        <c:manualLayout>
          <c:xMode val="edge"/>
          <c:yMode val="edge"/>
          <c:x val="0.27798211986874904"/>
          <c:y val="5.4820075060710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890578588745264E-2"/>
          <c:y val="0.29205607476635531"/>
          <c:w val="0.88029259829251127"/>
          <c:h val="0.62383177570093451"/>
        </c:manualLayout>
      </c:layout>
      <c:lineChart>
        <c:grouping val="standard"/>
        <c:ser>
          <c:idx val="0"/>
          <c:order val="0"/>
          <c:tx>
            <c:v>Híbrido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'13.1.8.2'!$A$8:$B$18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'13.1.8.2'!$D$8:$D$18</c:f>
              <c:numCache>
                <c:formatCode>#,##0.0_);\(#,##0.0\)</c:formatCode>
                <c:ptCount val="11"/>
                <c:pt idx="0">
                  <c:v>4142.7539999999999</c:v>
                </c:pt>
                <c:pt idx="1">
                  <c:v>3504.6790000000001</c:v>
                </c:pt>
                <c:pt idx="2">
                  <c:v>3332.4740000000002</c:v>
                </c:pt>
                <c:pt idx="3">
                  <c:v>3534.0259999999998</c:v>
                </c:pt>
                <c:pt idx="4">
                  <c:v>3615.1170000000002</c:v>
                </c:pt>
                <c:pt idx="5">
                  <c:v>3482.098</c:v>
                </c:pt>
                <c:pt idx="6">
                  <c:v>3250.0839999999998</c:v>
                </c:pt>
                <c:pt idx="7">
                  <c:v>4084.1669999999999</c:v>
                </c:pt>
                <c:pt idx="8">
                  <c:v>4186.0730000000003</c:v>
                </c:pt>
                <c:pt idx="9">
                  <c:v>4779.482</c:v>
                </c:pt>
                <c:pt idx="10">
                  <c:v>4715.1679999999997</c:v>
                </c:pt>
              </c:numCache>
            </c:numRef>
          </c:val>
        </c:ser>
        <c:ser>
          <c:idx val="1"/>
          <c:order val="1"/>
          <c:tx>
            <c:v>Otros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'13.1.8.2'!$A$8:$B$18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'13.1.8.2'!$F$8:$F$18</c:f>
              <c:numCache>
                <c:formatCode>#,##0.0_);\(#,##0.0\)</c:formatCode>
                <c:ptCount val="11"/>
                <c:pt idx="0">
                  <c:v>688.39300000000003</c:v>
                </c:pt>
                <c:pt idx="1">
                  <c:v>476.69099999999997</c:v>
                </c:pt>
                <c:pt idx="2">
                  <c:v>23.248000000000001</c:v>
                </c:pt>
                <c:pt idx="3">
                  <c:v>76.911000000000001</c:v>
                </c:pt>
                <c:pt idx="4">
                  <c:v>45.316000000000003</c:v>
                </c:pt>
                <c:pt idx="5">
                  <c:v>33.518999999999998</c:v>
                </c:pt>
                <c:pt idx="6">
                  <c:v>74.736999999999995</c:v>
                </c:pt>
                <c:pt idx="7">
                  <c:v>115.76</c:v>
                </c:pt>
                <c:pt idx="8">
                  <c:v>75.995999999999995</c:v>
                </c:pt>
                <c:pt idx="9">
                  <c:v>108.979</c:v>
                </c:pt>
                <c:pt idx="10">
                  <c:v>95.477000000000004</c:v>
                </c:pt>
              </c:numCache>
            </c:numRef>
          </c:val>
        </c:ser>
        <c:marker val="1"/>
        <c:axId val="192991616"/>
        <c:axId val="193025152"/>
      </c:lineChart>
      <c:catAx>
        <c:axId val="192991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025152"/>
        <c:crosses val="autoZero"/>
        <c:auto val="1"/>
        <c:lblAlgn val="ctr"/>
        <c:lblOffset val="100"/>
        <c:tickLblSkip val="1"/>
        <c:tickMarkSkip val="1"/>
      </c:catAx>
      <c:valAx>
        <c:axId val="19302515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991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11713223063802"/>
          <c:y val="0.1635514018691589"/>
          <c:w val="0.22335772398350187"/>
          <c:h val="5.84112149532722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18</xdr:row>
      <xdr:rowOff>142875</xdr:rowOff>
    </xdr:from>
    <xdr:to>
      <xdr:col>5</xdr:col>
      <xdr:colOff>1968500</xdr:colOff>
      <xdr:row>43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43</xdr:row>
      <xdr:rowOff>123825</xdr:rowOff>
    </xdr:from>
    <xdr:to>
      <xdr:col>5</xdr:col>
      <xdr:colOff>1971675</xdr:colOff>
      <xdr:row>68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18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30.7109375" customWidth="1"/>
    <col min="2" max="2" width="7.42578125" customWidth="1"/>
    <col min="3" max="6" width="30.7109375" customWidth="1"/>
    <col min="7" max="7" width="6.140625" customWidth="1"/>
    <col min="8" max="8" width="14.7109375" customWidth="1"/>
    <col min="9" max="9" width="11.7109375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7" customFormat="1" ht="27" customHeight="1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8"/>
      <c r="B4" s="9"/>
      <c r="C4" s="9"/>
      <c r="D4" s="9"/>
      <c r="E4" s="9"/>
      <c r="F4" s="10"/>
      <c r="G4" s="11"/>
      <c r="H4" s="11"/>
    </row>
    <row r="5" spans="1:8" ht="33" customHeight="1">
      <c r="A5" s="12"/>
      <c r="B5" s="13"/>
      <c r="C5" s="14" t="s">
        <v>2</v>
      </c>
      <c r="D5" s="15"/>
      <c r="E5" s="16" t="s">
        <v>3</v>
      </c>
      <c r="F5" s="17"/>
      <c r="G5" s="11"/>
      <c r="H5" s="11"/>
    </row>
    <row r="6" spans="1:8" ht="33" customHeight="1">
      <c r="A6" s="18" t="s">
        <v>4</v>
      </c>
      <c r="B6" s="19"/>
      <c r="C6" s="20" t="s">
        <v>5</v>
      </c>
      <c r="D6" s="20" t="s">
        <v>6</v>
      </c>
      <c r="E6" s="20" t="s">
        <v>5</v>
      </c>
      <c r="F6" s="21" t="s">
        <v>6</v>
      </c>
      <c r="G6" s="11"/>
      <c r="H6" s="11"/>
    </row>
    <row r="7" spans="1:8" ht="33" customHeight="1" thickBot="1">
      <c r="A7" s="22"/>
      <c r="B7" s="23"/>
      <c r="C7" s="24" t="s">
        <v>7</v>
      </c>
      <c r="D7" s="24" t="s">
        <v>8</v>
      </c>
      <c r="E7" s="25" t="s">
        <v>7</v>
      </c>
      <c r="F7" s="26" t="s">
        <v>8</v>
      </c>
      <c r="G7" s="11"/>
      <c r="H7" s="11"/>
    </row>
    <row r="8" spans="1:8" ht="12.75" customHeight="1">
      <c r="A8" s="27">
        <v>2004</v>
      </c>
      <c r="B8" s="28"/>
      <c r="C8" s="29">
        <v>415.39600000000002</v>
      </c>
      <c r="D8" s="29">
        <v>4142.7539999999999</v>
      </c>
      <c r="E8" s="29">
        <v>64.405000000000001</v>
      </c>
      <c r="F8" s="30">
        <v>688.39300000000003</v>
      </c>
    </row>
    <row r="9" spans="1:8" ht="12.75" customHeight="1">
      <c r="A9" s="27">
        <v>2005</v>
      </c>
      <c r="B9" s="28"/>
      <c r="C9" s="29">
        <v>366.76600000000002</v>
      </c>
      <c r="D9" s="29">
        <v>3504.6790000000001</v>
      </c>
      <c r="E9" s="29">
        <v>47.531999999999996</v>
      </c>
      <c r="F9" s="30">
        <v>476.69099999999997</v>
      </c>
    </row>
    <row r="10" spans="1:8" ht="12.75" customHeight="1">
      <c r="A10" s="27">
        <v>2006</v>
      </c>
      <c r="B10" s="28"/>
      <c r="C10" s="29">
        <v>341.19299999999998</v>
      </c>
      <c r="D10" s="29">
        <v>3332.4740000000002</v>
      </c>
      <c r="E10" s="29">
        <v>3.2069999999999999</v>
      </c>
      <c r="F10" s="30">
        <v>23.248000000000001</v>
      </c>
    </row>
    <row r="11" spans="1:8" ht="12.75" customHeight="1">
      <c r="A11" s="31">
        <v>2007</v>
      </c>
      <c r="B11" s="32"/>
      <c r="C11" s="33">
        <f>354133/1000</f>
        <v>354.13299999999998</v>
      </c>
      <c r="D11" s="33">
        <f>3534026/1000</f>
        <v>3534.0259999999998</v>
      </c>
      <c r="E11" s="33">
        <f>6865/1000</f>
        <v>6.8650000000000002</v>
      </c>
      <c r="F11" s="34">
        <f>76911/1000</f>
        <v>76.911000000000001</v>
      </c>
    </row>
    <row r="12" spans="1:8" ht="12.75" customHeight="1">
      <c r="A12" s="31">
        <v>2008</v>
      </c>
      <c r="B12" s="32"/>
      <c r="C12" s="33">
        <v>360.76400000000001</v>
      </c>
      <c r="D12" s="33">
        <v>3615.1170000000002</v>
      </c>
      <c r="E12" s="33">
        <v>5.72</v>
      </c>
      <c r="F12" s="34">
        <v>45.316000000000003</v>
      </c>
    </row>
    <row r="13" spans="1:8" ht="12.75" customHeight="1">
      <c r="A13" s="31">
        <v>2009</v>
      </c>
      <c r="B13" s="32"/>
      <c r="C13" s="33">
        <f>345605/1000</f>
        <v>345.60500000000002</v>
      </c>
      <c r="D13" s="33">
        <f>3482098/1000</f>
        <v>3482.098</v>
      </c>
      <c r="E13" s="33">
        <f>3344/1000</f>
        <v>3.3439999999999999</v>
      </c>
      <c r="F13" s="34">
        <f>33519/1000</f>
        <v>33.518999999999998</v>
      </c>
    </row>
    <row r="14" spans="1:8" ht="12.75" customHeight="1">
      <c r="A14" s="31">
        <v>2010</v>
      </c>
      <c r="B14" s="32"/>
      <c r="C14" s="33">
        <v>307.92700000000002</v>
      </c>
      <c r="D14" s="33">
        <v>3250.0839999999998</v>
      </c>
      <c r="E14" s="33">
        <v>7.0629999999999997</v>
      </c>
      <c r="F14" s="34">
        <v>74.736999999999995</v>
      </c>
    </row>
    <row r="15" spans="1:8" ht="12.75" customHeight="1">
      <c r="A15" s="31">
        <v>2011</v>
      </c>
      <c r="B15" s="35"/>
      <c r="C15" s="33">
        <v>358.45</v>
      </c>
      <c r="D15" s="33">
        <v>4084.1669999999999</v>
      </c>
      <c r="E15" s="33">
        <v>10.814</v>
      </c>
      <c r="F15" s="34">
        <v>115.76</v>
      </c>
    </row>
    <row r="16" spans="1:8" ht="12.75" customHeight="1">
      <c r="A16" s="31">
        <v>2012</v>
      </c>
      <c r="B16" s="32"/>
      <c r="C16" s="33">
        <v>360.83699999999999</v>
      </c>
      <c r="D16" s="33">
        <v>4186.0730000000003</v>
      </c>
      <c r="E16" s="33">
        <v>7.9169999999999998</v>
      </c>
      <c r="F16" s="34">
        <v>75.995999999999995</v>
      </c>
    </row>
    <row r="17" spans="1:6">
      <c r="A17" s="31">
        <v>2013</v>
      </c>
      <c r="B17" s="32"/>
      <c r="C17" s="33">
        <v>431.74200000000002</v>
      </c>
      <c r="D17" s="33">
        <v>4779.482</v>
      </c>
      <c r="E17" s="33">
        <v>10.555999999999999</v>
      </c>
      <c r="F17" s="34">
        <v>108.979</v>
      </c>
    </row>
    <row r="18" spans="1:6" ht="13.5" thickBot="1">
      <c r="A18" s="36">
        <v>2014</v>
      </c>
      <c r="B18" s="37"/>
      <c r="C18" s="38">
        <v>410.83</v>
      </c>
      <c r="D18" s="38">
        <v>4715.1679999999997</v>
      </c>
      <c r="E18" s="38">
        <v>10.775</v>
      </c>
      <c r="F18" s="39">
        <v>95.477000000000004</v>
      </c>
    </row>
  </sheetData>
  <mergeCells count="5">
    <mergeCell ref="A1:F1"/>
    <mergeCell ref="A3:F3"/>
    <mergeCell ref="C5:D5"/>
    <mergeCell ref="E5:F5"/>
    <mergeCell ref="A6:B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13.1.8.2</vt:lpstr>
      <vt:lpstr>'13.1.8.2'!Área_de_impresión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2016-05-12T10:02:36Z</dcterms:created>
  <dcterms:modified xsi:type="dcterms:W3CDTF">2016-05-12T10:02:37Z</dcterms:modified>
</cp:coreProperties>
</file>